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<sst xmlns="http://schemas.openxmlformats.org/spreadsheetml/2006/main" count="53" uniqueCount="53">
  <si>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</si>
  <si>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UVM010</t>
  </si>
  <si>
    <t xml:space="preserve">m</t>
  </si>
  <si>
    <t xml:space="preserve">Muro de fábrica para vallado de parcela.</t>
  </si>
  <si>
    <r>
      <rPr>
        <sz val="8.25"/>
        <color rgb="FF000000"/>
        <rFont val="Arial"/>
        <family val="2"/>
      </rPr>
      <t xml:space="preserve">Vallado de parcela formado por muro con pilastras intermedias, de 1 m de altura y de 10 cm de espesor de fábrica de bloque CV de hormigón, liso hidrófugo "PREFHORVISA", color gris, 40x20x10 cm, resistencia normalizada R10 (10 N/mm²), con juntas horizontales y verticales de 10 mm de espesor, junta rehundida, recibida con mortero de cemento industrial, color gris, M-5, suministrado a granel.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</si>
  <si>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</si>
  <si>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</si>
  <si>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</si>
  <si>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</si>
  <si>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</si>
  <si>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</si>
  <si>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</si>
  <si>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mt03bhp005gaaae</t>
  </si>
  <si>
    <t xml:space="preserve">Ud</t>
  </si>
  <si>
    <t xml:space="preserve">Bloque CV de hormigón, liso hidrófugo "PREFHORVISA", color gris, 40x20x10 cm, categoría II, resistencia normalizada R10 (10 N/mm²), densidad 1200 kg/m³; con el precio incrementado el 20% en concepto de piezas especiales. Según UNE-EN 771-3.</t>
  </si>
  <si>
    <t xml:space="preserve">mt08aaa010a</t>
  </si>
  <si>
    <t xml:space="preserve">m³</t>
  </si>
  <si>
    <t xml:space="preserve">Agua.</t>
  </si>
  <si>
    <t xml:space="preserve">mt09mif010cb</t>
  </si>
  <si>
    <t xml:space="preserve">t</t>
  </si>
  <si>
    <t xml:space="preserve">Mortero industrial para albañilería, de cemento, color gris, categoría M-5 (resistencia a compresión 5 N/mm²), suministrado a granel, según UNE-EN 998-2.</t>
  </si>
  <si>
    <t xml:space="preserve">Subtotal materiales:</t>
  </si>
  <si>
    <t xml:space="preserve">Equipo y maquinaria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</si>
  <si>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</si>
  <si>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</si>
  <si>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</si>
  <si>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</si>
  <si>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</si>
  <si>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</si>
  <si>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</si>
  <si>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</si>
  <si>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</si>
  <si>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</si>
  <si>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</si>
  <si>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</si>
  <si>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</si>
  <si>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</si>
  <si>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</si>
  <si>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</si>
  <si>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</si>
  <si>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</si>
  <si>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</si>
  <si>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</si>
  <si>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</si>
  <si>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771-3:2011+A1:2015</t>
  </si>
  <si>
    <t xml:space="preserve">2+/4</t>
  </si>
  <si>
    <t xml:space="preserve">Especificaciones de piezas para fábrica de albañilería. Parte 3: Bloques de hormigón (áridos densos y ligeros).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</si>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</sst>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2.21" customWidth="1"/>
    <col min="4" max="4" width="7.65" customWidth="1"/>
    <col min="5" max="5" width="66.47" customWidth="1"/>
    <col min="6" max="6" width="1.87" customWidth="1"/>
    <col min="7" max="7" width="12.75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15.8</v>
      </c>
      <c r="G10" s="11"/>
      <c r="H10" s="11"/>
      <c r="I10" s="12">
        <v>0.95</v>
      </c>
      <c r="J10" s="12">
        <f ca="1">ROUND(INDIRECT(ADDRESS(ROW()+(0), COLUMN()+(-4), 1))*INDIRECT(ADDRESS(ROW()+(0), COLUMN()+(-1), 1)), 2)</f>
        <v>15.01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0.004</v>
      </c>
      <c r="G11" s="11"/>
      <c r="H11" s="11"/>
      <c r="I11" s="12">
        <v>1.5</v>
      </c>
      <c r="J11" s="12">
        <f ca="1">ROUND(INDIRECT(ADDRESS(ROW()+(0), COLUMN()+(-4), 1))*INDIRECT(ADDRESS(ROW()+(0), COLUMN()+(-1), 1)), 2)</f>
        <v>0.01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0.013</v>
      </c>
      <c r="G12" s="13"/>
      <c r="H12" s="13"/>
      <c r="I12" s="14">
        <v>50.2</v>
      </c>
      <c r="J12" s="14">
        <f ca="1">ROUND(INDIRECT(ADDRESS(ROW()+(0), COLUMN()+(-4), 1))*INDIRECT(ADDRESS(ROW()+(0), COLUMN()+(-1), 1)), 2)</f>
        <v>0.65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15.67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24.0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0.05</v>
      </c>
      <c r="G15" s="13"/>
      <c r="H15" s="13"/>
      <c r="I15" s="14">
        <v>1.94</v>
      </c>
      <c r="J15" s="14">
        <f ca="1">ROUND(INDIRECT(ADDRESS(ROW()+(0), COLUMN()+(-4), 1))*INDIRECT(ADDRESS(ROW()+(0), COLUMN()+(-1), 1)), 2)</f>
        <v>0.1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0.1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0.693</v>
      </c>
      <c r="G18" s="11"/>
      <c r="H18" s="11"/>
      <c r="I18" s="12">
        <v>23.1</v>
      </c>
      <c r="J18" s="12">
        <f ca="1">ROUND(INDIRECT(ADDRESS(ROW()+(0), COLUMN()+(-4), 1))*INDIRECT(ADDRESS(ROW()+(0), COLUMN()+(-1), 1)), 2)</f>
        <v>16.01</v>
      </c>
    </row>
    <row r="19" spans="1:10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0.354</v>
      </c>
      <c r="G19" s="13"/>
      <c r="H19" s="13"/>
      <c r="I19" s="14">
        <v>21.94</v>
      </c>
      <c r="J19" s="14">
        <f ca="1">ROUND(INDIRECT(ADDRESS(ROW()+(0), COLUMN()+(-4), 1))*INDIRECT(ADDRESS(ROW()+(0), COLUMN()+(-1), 1)), 2)</f>
        <v>7.77</v>
      </c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17">
        <f ca="1">ROUND(SUM(INDIRECT(ADDRESS(ROW()+(-1), COLUMN()+(0), 1)),INDIRECT(ADDRESS(ROW()+(-2), COLUMN()+(0), 1))), 2)</f>
        <v>23.78</v>
      </c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3"/>
      <c r="H22" s="13"/>
      <c r="I22" s="14">
        <f ca="1">ROUND(SUM(INDIRECT(ADDRESS(ROW()+(-2), COLUMN()+(1), 1)),INDIRECT(ADDRESS(ROW()+(-6), COLUMN()+(1), 1)),INDIRECT(ADDRESS(ROW()+(-9), COLUMN()+(1), 1))), 2)</f>
        <v>39.55</v>
      </c>
      <c r="J22" s="14">
        <f ca="1">ROUND(INDIRECT(ADDRESS(ROW()+(0), COLUMN()+(-4), 1))*INDIRECT(ADDRESS(ROW()+(0), COLUMN()+(-1), 1))/100, 2)</f>
        <v>0.79</v>
      </c>
    </row>
    <row r="23" spans="1:10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4"/>
      <c r="H23" s="24"/>
      <c r="I23" s="25"/>
      <c r="J23" s="26">
        <f ca="1">ROUND(SUM(INDIRECT(ADDRESS(ROW()+(-1), COLUMN()+(0), 1)),INDIRECT(ADDRESS(ROW()+(-3), COLUMN()+(0), 1)),INDIRECT(ADDRESS(ROW()+(-7), COLUMN()+(0), 1)),INDIRECT(ADDRESS(ROW()+(-10), COLUMN()+(0), 1))), 2)</f>
        <v>40.34</v>
      </c>
    </row>
    <row r="26" spans="1:10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/>
      <c r="J26" s="27" t="s">
        <v>43</v>
      </c>
    </row>
    <row r="27" spans="1:10" ht="13.50" thickBot="1" customHeight="1">
      <c r="A27" s="28" t="s">
        <v>44</v>
      </c>
      <c r="B27" s="28"/>
      <c r="C27" s="28"/>
      <c r="D27" s="28"/>
      <c r="E27" s="28"/>
      <c r="F27" s="28"/>
      <c r="G27" s="29">
        <v>1.06202e+06</v>
      </c>
      <c r="H27" s="29">
        <v>1.06202e+06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0"/>
      <c r="G28" s="31"/>
      <c r="H28" s="31"/>
      <c r="I28" s="31"/>
      <c r="J28" s="31"/>
    </row>
    <row r="29" spans="1:10" ht="13.50" thickBot="1" customHeight="1">
      <c r="A29" s="28" t="s">
        <v>47</v>
      </c>
      <c r="B29" s="28"/>
      <c r="C29" s="28"/>
      <c r="D29" s="28"/>
      <c r="E29" s="28"/>
      <c r="F29" s="28"/>
      <c r="G29" s="29">
        <v>1.18202e+06</v>
      </c>
      <c r="H29" s="29">
        <v>1.18202e+06</v>
      </c>
      <c r="I29" s="29"/>
      <c r="J29" s="29" t="s">
        <v>48</v>
      </c>
    </row>
    <row r="30" spans="1:10" ht="13.50" thickBot="1" customHeight="1">
      <c r="A30" s="30" t="s">
        <v>49</v>
      </c>
      <c r="B30" s="30"/>
      <c r="C30" s="30"/>
      <c r="D30" s="30"/>
      <c r="E30" s="30"/>
      <c r="F30" s="30"/>
      <c r="G30" s="31"/>
      <c r="H30" s="31"/>
      <c r="I30" s="31"/>
      <c r="J30" s="3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52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50">
    <mergeCell ref="A1:J1"/>
    <mergeCell ref="C3:J3"/>
    <mergeCell ref="A5:J5"/>
    <mergeCell ref="A8:C8"/>
    <mergeCell ref="F8:H8"/>
    <mergeCell ref="A9:C9"/>
    <mergeCell ref="E9:H9"/>
    <mergeCell ref="A10:C10"/>
    <mergeCell ref="F10:H10"/>
    <mergeCell ref="A11:C11"/>
    <mergeCell ref="F11:H11"/>
    <mergeCell ref="A12:C12"/>
    <mergeCell ref="F12:H12"/>
    <mergeCell ref="A13:C13"/>
    <mergeCell ref="F13:I13"/>
    <mergeCell ref="A14:C14"/>
    <mergeCell ref="E14:H14"/>
    <mergeCell ref="A15:C15"/>
    <mergeCell ref="F15:H15"/>
    <mergeCell ref="A16:C16"/>
    <mergeCell ref="F16:I16"/>
    <mergeCell ref="A17:C17"/>
    <mergeCell ref="E17:H17"/>
    <mergeCell ref="A18:C18"/>
    <mergeCell ref="F18:H18"/>
    <mergeCell ref="A19:C19"/>
    <mergeCell ref="F19:H19"/>
    <mergeCell ref="A20:C20"/>
    <mergeCell ref="F20:I20"/>
    <mergeCell ref="A21:C21"/>
    <mergeCell ref="E21:H21"/>
    <mergeCell ref="A22:C22"/>
    <mergeCell ref="F22:H22"/>
    <mergeCell ref="A23:E23"/>
    <mergeCell ref="F23:I23"/>
    <mergeCell ref="A26:F26"/>
    <mergeCell ref="H26:I26"/>
    <mergeCell ref="A27:F27"/>
    <mergeCell ref="G27:G28"/>
    <mergeCell ref="H27:I28"/>
    <mergeCell ref="J27:J28"/>
    <mergeCell ref="A28:F28"/>
    <mergeCell ref="A29:F29"/>
    <mergeCell ref="G29:G30"/>
    <mergeCell ref="H29:I30"/>
    <mergeCell ref="J29:J30"/>
    <mergeCell ref="A30:F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