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<sst xmlns="http://schemas.openxmlformats.org/spreadsheetml/2006/main" count="94" uniqueCount="94">
  <si>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</si>
  <si>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FEA020</t>
  </si>
  <si>
    <t xml:space="preserve">m²</t>
  </si>
  <si>
    <t xml:space="preserve">Muro de carga de fábrica armada, de bloque de hormigón.</t>
  </si>
  <si>
    <r>
      <rPr>
        <sz val="8.25"/>
        <color rgb="FF000000"/>
        <rFont val="Arial"/>
        <family val="2"/>
      </rPr>
      <t xml:space="preserve">Muro de carga de 15 cm de espesor de fábrica armada de bloque de hormigón, liso estándar "PREFHORVISA", color gris, 40x20x15 cm, resistencia normalizada R10 (10 N/mm²), para revestir, "PREFHORVISA", con juntas horizontales y verticales de 10 mm de espesor, junta rehundida, recibida con mortero de cemento industrial, color gris, M-7,5, suministrado a granel, con piezas especiales tales como medios bloques, bloques de esquina y bloques en "U" en formación de zunchos horizontales y dinteles, reforzado con hormigón de relleno, HA-25/B/12/XC2, preparado en obra, vertido con medios manuales, volumen 0,015 m³/m², en dinteles, zunchos horizontales y zunchos verticales; y acero UNE-EN 10080 B 500 S, cuantía 0,6 kg/m²; armadura de tendel prefabricada de acero galvanizado en caliente con recubrimiento de resina epoxi, de 3,7 mm de diámetro y de 75 mm de anchura, rendimiento 2,45 m/m².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</si>
  <si>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</si>
  <si>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</si>
  <si>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</si>
  <si>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</si>
  <si>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</si>
  <si>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</si>
  <si>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</si>
  <si>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mt02bhp010cea</t>
  </si>
  <si>
    <t xml:space="preserve">Ud</t>
  </si>
  <si>
    <t xml:space="preserve">Bloque de hormigón, liso estándar "PREFHORVISA", color gris, 40x20x15 cm, categoría II, resistencia normalizada R10 (10 N/mm²), densidad 1200 kg/m³, para revestir. Según UNE-EN 771-3.</t>
  </si>
  <si>
    <t xml:space="preserve">mt02bhp011a</t>
  </si>
  <si>
    <t xml:space="preserve">Ud</t>
  </si>
  <si>
    <t xml:space="preserve">Medio bloque de hormigón, liso estándar "PREFHORVISA", color gris, 20x20x15 cm, categoría II, resistencia normalizada R10 (10 N/mm²), densidad 1200 kg/m³, para revestir. Según UNE-EN 771-3.</t>
  </si>
  <si>
    <t xml:space="preserve">mt02bhp012a</t>
  </si>
  <si>
    <t xml:space="preserve">Ud</t>
  </si>
  <si>
    <t xml:space="preserve">Bloque de esquina de hormigón, liso estándar "PREFHORVISA", color gris, 40x20x15 cm, categoría II, resistencia normalizada R10 (10 N/mm²), densidad 1200 kg/m³, para revestir. Según UNE-EN 771-3.</t>
  </si>
  <si>
    <t xml:space="preserve">mt02bhp020a</t>
  </si>
  <si>
    <t xml:space="preserve">Ud</t>
  </si>
  <si>
    <t xml:space="preserve">Bloque en "U" de hormigón, liso "PREFHORVISA", color gris, 40x20x15 cm, resistencia normalizada R10 (10 N/mm²), para revestir. Según UNE-EN 771-3.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</si>
  <si>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</si>
  <si>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</si>
  <si>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</si>
  <si>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</si>
  <si>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</si>
  <si>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</si>
  <si>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mt07aag010ebe</t>
  </si>
  <si>
    <t xml:space="preserve">m</t>
  </si>
  <si>
    <t xml:space="preserve">Armadura de tendel prefabricada de acero galvanizado en caliente con recubrimiento de resina epoxi, de 3,7 mm de diámetro y 75 mm de anchura, con dispositivos de separación, geometría diseñada para permitir el solape y sistema de autocontrol del operario (SAO). Según UNE-EN 845-3.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</si>
  <si>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</si>
  <si>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</si>
  <si>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</si>
  <si>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mt08aaa010a</t>
  </si>
  <si>
    <t xml:space="preserve">m³</t>
  </si>
  <si>
    <t xml:space="preserve">Agua.</t>
  </si>
  <si>
    <t xml:space="preserve">mt01arg006</t>
  </si>
  <si>
    <t xml:space="preserve">t</t>
  </si>
  <si>
    <t xml:space="preserve">Arena de cantera, para hormigón preparado en obra.</t>
  </si>
  <si>
    <t xml:space="preserve">mt01arg007b</t>
  </si>
  <si>
    <t xml:space="preserve">t</t>
  </si>
  <si>
    <t xml:space="preserve">Árido grueso homogeneizado, de tamaño máximo 12 mm.</t>
  </si>
  <si>
    <t xml:space="preserve">mt09mif010db</t>
  </si>
  <si>
    <t xml:space="preserve">t</t>
  </si>
  <si>
    <t xml:space="preserve">Mortero industrial para albañilería, de cemento, color gris, categoría M-7,5 (resistencia a compresión 7,5 N/mm²), suministrado a granel, según UNE-EN 998-2.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</si>
  <si>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</si>
  <si>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</si>
  <si>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</si>
  <si>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</si>
  <si>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</si>
  <si>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</si>
  <si>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</si>
  <si>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</si>
  <si>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</si>
  <si>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</si>
  <si>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</si>
  <si>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</si>
  <si>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</si>
  <si>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</si>
  <si>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</si>
  <si>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</si>
  <si>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</si>
  <si>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</si>
  <si>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</si>
  <si>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</si>
  <si>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</si>
  <si>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</si>
  <si>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</si>
  <si>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</si>
  <si>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</si>
  <si>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</si>
  <si>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</si>
  <si>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</si>
  <si>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</si>
  <si>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</si>
  <si>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</si>
  <si>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</si>
  <si>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</si>
  <si>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</si>
  <si>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Especificaciones de piezas para fábrica de albañilería. Parte 3: Bloques de hormigón (áridos densos y ligeros).</t>
  </si>
  <si>
    <t xml:space="preserve">EN  845-3:2013+A1:2016</t>
  </si>
  <si>
    <t xml:space="preserve">Especificación  de  componentes  auxiliares  para fábricas  de  albañilería.  Parte  3:  Armaduras  de junta  de  tendel  de  malla  de  acero.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</si>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</sst>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99" customWidth="1"/>
    <col min="4" max="4" width="68.51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11.256</v>
      </c>
      <c r="F10" s="11"/>
      <c r="G10" s="11"/>
      <c r="H10" s="12">
        <v>0.84</v>
      </c>
      <c r="I10" s="12">
        <f ca="1">ROUND(INDIRECT(ADDRESS(ROW()+(0), COLUMN()+(-4), 1))*INDIRECT(ADDRESS(ROW()+(0), COLUMN()+(-1), 1)), 2)</f>
        <v>9.46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0.473</v>
      </c>
      <c r="F11" s="11"/>
      <c r="G11" s="11"/>
      <c r="H11" s="12">
        <v>0.79</v>
      </c>
      <c r="I11" s="12">
        <f ca="1">ROUND(INDIRECT(ADDRESS(ROW()+(0), COLUMN()+(-4), 1))*INDIRECT(ADDRESS(ROW()+(0), COLUMN()+(-1), 1)), 2)</f>
        <v>0.37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0.494</v>
      </c>
      <c r="F12" s="11"/>
      <c r="G12" s="11"/>
      <c r="H12" s="12">
        <v>2.04</v>
      </c>
      <c r="I12" s="12">
        <f ca="1">ROUND(INDIRECT(ADDRESS(ROW()+(0), COLUMN()+(-4), 1))*INDIRECT(ADDRESS(ROW()+(0), COLUMN()+(-1), 1)), 2)</f>
        <v>1.01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0.924</v>
      </c>
      <c r="F13" s="11"/>
      <c r="G13" s="11"/>
      <c r="H13" s="12">
        <v>1.61</v>
      </c>
      <c r="I13" s="12">
        <f ca="1">ROUND(INDIRECT(ADDRESS(ROW()+(0), COLUMN()+(-4), 1))*INDIRECT(ADDRESS(ROW()+(0), COLUMN()+(-1), 1)), 2)</f>
        <v>1.49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0.6</v>
      </c>
      <c r="F14" s="11"/>
      <c r="G14" s="11"/>
      <c r="H14" s="12">
        <v>1.6</v>
      </c>
      <c r="I14" s="12">
        <f ca="1">ROUND(INDIRECT(ADDRESS(ROW()+(0), COLUMN()+(-4), 1))*INDIRECT(ADDRESS(ROW()+(0), COLUMN()+(-1), 1)), 2)</f>
        <v>0.96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0.014</v>
      </c>
      <c r="F15" s="11"/>
      <c r="G15" s="11"/>
      <c r="H15" s="12">
        <v>1.5</v>
      </c>
      <c r="I15" s="12">
        <f ca="1">ROUND(INDIRECT(ADDRESS(ROW()+(0), COLUMN()+(-4), 1))*INDIRECT(ADDRESS(ROW()+(0), COLUMN()+(-1), 1)), 2)</f>
        <v>0.02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2.45</v>
      </c>
      <c r="F16" s="11"/>
      <c r="G16" s="11"/>
      <c r="H16" s="12">
        <v>2.41</v>
      </c>
      <c r="I16" s="12">
        <f ca="1">ROUND(INDIRECT(ADDRESS(ROW()+(0), COLUMN()+(-4), 1))*INDIRECT(ADDRESS(ROW()+(0), COLUMN()+(-1), 1)), 2)</f>
        <v>5.9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6.935</v>
      </c>
      <c r="F17" s="11"/>
      <c r="G17" s="11"/>
      <c r="H17" s="12">
        <v>0.1</v>
      </c>
      <c r="I17" s="12">
        <f ca="1">ROUND(INDIRECT(ADDRESS(ROW()+(0), COLUMN()+(-4), 1))*INDIRECT(ADDRESS(ROW()+(0), COLUMN()+(-1), 1)), 2)</f>
        <v>0.69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0.008</v>
      </c>
      <c r="F18" s="11"/>
      <c r="G18" s="11"/>
      <c r="H18" s="12">
        <v>1.5</v>
      </c>
      <c r="I18" s="12">
        <f ca="1">ROUND(INDIRECT(ADDRESS(ROW()+(0), COLUMN()+(-4), 1))*INDIRECT(ADDRESS(ROW()+(0), COLUMN()+(-1), 1)), 2)</f>
        <v>0.01</v>
      </c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0.009</v>
      </c>
      <c r="F19" s="11"/>
      <c r="G19" s="11"/>
      <c r="H19" s="12">
        <v>17.5</v>
      </c>
      <c r="I19" s="12">
        <f ca="1">ROUND(INDIRECT(ADDRESS(ROW()+(0), COLUMN()+(-4), 1))*INDIRECT(ADDRESS(ROW()+(0), COLUMN()+(-1), 1)), 2)</f>
        <v>0.16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0.019</v>
      </c>
      <c r="F20" s="11"/>
      <c r="G20" s="11"/>
      <c r="H20" s="12">
        <v>16.64</v>
      </c>
      <c r="I20" s="12">
        <f ca="1">ROUND(INDIRECT(ADDRESS(ROW()+(0), COLUMN()+(-4), 1))*INDIRECT(ADDRESS(ROW()+(0), COLUMN()+(-1), 1)), 2)</f>
        <v>0.32</v>
      </c>
    </row>
    <row r="21" spans="1:9" ht="34.50" thickBot="1" customHeight="1">
      <c r="A21" s="1" t="s">
        <v>45</v>
      </c>
      <c r="B21" s="1"/>
      <c r="C21" s="10" t="s">
        <v>46</v>
      </c>
      <c r="D21" s="1" t="s">
        <v>47</v>
      </c>
      <c r="E21" s="13">
        <v>0.021</v>
      </c>
      <c r="F21" s="13"/>
      <c r="G21" s="13"/>
      <c r="H21" s="14">
        <v>53.9</v>
      </c>
      <c r="I21" s="14">
        <f ca="1">ROUND(INDIRECT(ADDRESS(ROW()+(0), COLUMN()+(-4), 1))*INDIRECT(ADDRESS(ROW()+(0), COLUMN()+(-1), 1)), 2)</f>
        <v>1.13</v>
      </c>
    </row>
    <row r="22" spans="1:9" ht="13.50" thickBot="1" customHeight="1">
      <c r="A22" s="15"/>
      <c r="B22" s="15"/>
      <c r="C22" s="15"/>
      <c r="D22" s="15"/>
      <c r="E22" s="9" t="s">
        <v>48</v>
      </c>
      <c r="F22" s="9"/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21.52</v>
      </c>
    </row>
    <row r="23" spans="1:9" ht="13.50" thickBot="1" customHeight="1">
      <c r="A23" s="15">
        <v>2</v>
      </c>
      <c r="B23" s="15"/>
      <c r="C23" s="15"/>
      <c r="D23" s="18" t="s">
        <v>49</v>
      </c>
      <c r="E23" s="18"/>
      <c r="F23" s="18"/>
      <c r="G23" s="18"/>
      <c r="H23" s="15"/>
      <c r="I23" s="15"/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0.011</v>
      </c>
      <c r="F24" s="11"/>
      <c r="G24" s="11"/>
      <c r="H24" s="12">
        <v>3.45</v>
      </c>
      <c r="I24" s="12">
        <f ca="1">ROUND(INDIRECT(ADDRESS(ROW()+(0), COLUMN()+(-4), 1))*INDIRECT(ADDRESS(ROW()+(0), COLUMN()+(-1), 1)), 2)</f>
        <v>0.04</v>
      </c>
    </row>
    <row r="25" spans="1:9" ht="24.00" thickBot="1" customHeight="1">
      <c r="A25" s="1" t="s">
        <v>53</v>
      </c>
      <c r="B25" s="1"/>
      <c r="C25" s="10" t="s">
        <v>54</v>
      </c>
      <c r="D25" s="1" t="s">
        <v>55</v>
      </c>
      <c r="E25" s="13">
        <v>0.091</v>
      </c>
      <c r="F25" s="13"/>
      <c r="G25" s="13"/>
      <c r="H25" s="14">
        <v>1.94</v>
      </c>
      <c r="I25" s="14">
        <f ca="1">ROUND(INDIRECT(ADDRESS(ROW()+(0), COLUMN()+(-4), 1))*INDIRECT(ADDRESS(ROW()+(0), COLUMN()+(-1), 1)), 2)</f>
        <v>0.18</v>
      </c>
    </row>
    <row r="26" spans="1:9" ht="13.50" thickBot="1" customHeight="1">
      <c r="A26" s="15"/>
      <c r="B26" s="15"/>
      <c r="C26" s="15"/>
      <c r="D26" s="15"/>
      <c r="E26" s="9" t="s">
        <v>56</v>
      </c>
      <c r="F26" s="9"/>
      <c r="G26" s="9"/>
      <c r="H26" s="9"/>
      <c r="I26" s="17">
        <f ca="1">ROUND(SUM(INDIRECT(ADDRESS(ROW()+(-1), COLUMN()+(0), 1)),INDIRECT(ADDRESS(ROW()+(-2), COLUMN()+(0), 1))), 2)</f>
        <v>0.22</v>
      </c>
    </row>
    <row r="27" spans="1:9" ht="13.50" thickBot="1" customHeight="1">
      <c r="A27" s="15">
        <v>3</v>
      </c>
      <c r="B27" s="15"/>
      <c r="C27" s="15"/>
      <c r="D27" s="18" t="s">
        <v>57</v>
      </c>
      <c r="E27" s="18"/>
      <c r="F27" s="18"/>
      <c r="G27" s="18"/>
      <c r="H27" s="15"/>
      <c r="I27" s="15"/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0.475</v>
      </c>
      <c r="F28" s="11"/>
      <c r="G28" s="11"/>
      <c r="H28" s="12">
        <v>23.1</v>
      </c>
      <c r="I28" s="12">
        <f ca="1">ROUND(INDIRECT(ADDRESS(ROW()+(0), COLUMN()+(-4), 1))*INDIRECT(ADDRESS(ROW()+(0), COLUMN()+(-1), 1)), 2)</f>
        <v>10.97</v>
      </c>
    </row>
    <row r="29" spans="1:9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0.493</v>
      </c>
      <c r="F29" s="11"/>
      <c r="G29" s="11"/>
      <c r="H29" s="12">
        <v>21.69</v>
      </c>
      <c r="I29" s="12">
        <f ca="1">ROUND(INDIRECT(ADDRESS(ROW()+(0), COLUMN()+(-4), 1))*INDIRECT(ADDRESS(ROW()+(0), COLUMN()+(-1), 1)), 2)</f>
        <v>10.69</v>
      </c>
    </row>
    <row r="30" spans="1:9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0.141</v>
      </c>
      <c r="F30" s="11"/>
      <c r="G30" s="11"/>
      <c r="H30" s="12">
        <v>24.04</v>
      </c>
      <c r="I30" s="12">
        <f ca="1">ROUND(INDIRECT(ADDRESS(ROW()+(0), COLUMN()+(-4), 1))*INDIRECT(ADDRESS(ROW()+(0), COLUMN()+(-1), 1)), 2)</f>
        <v>3.39</v>
      </c>
    </row>
    <row r="31" spans="1:9" ht="13.50" thickBot="1" customHeight="1">
      <c r="A31" s="1" t="s">
        <v>67</v>
      </c>
      <c r="B31" s="1"/>
      <c r="C31" s="10" t="s">
        <v>68</v>
      </c>
      <c r="D31" s="1" t="s">
        <v>69</v>
      </c>
      <c r="E31" s="13">
        <v>0.141</v>
      </c>
      <c r="F31" s="13"/>
      <c r="G31" s="13"/>
      <c r="H31" s="14">
        <v>22.82</v>
      </c>
      <c r="I31" s="14">
        <f ca="1">ROUND(INDIRECT(ADDRESS(ROW()+(0), COLUMN()+(-4), 1))*INDIRECT(ADDRESS(ROW()+(0), COLUMN()+(-1), 1)), 2)</f>
        <v>3.22</v>
      </c>
    </row>
    <row r="32" spans="1:9" ht="13.50" thickBot="1" customHeight="1">
      <c r="A32" s="15"/>
      <c r="B32" s="15"/>
      <c r="C32" s="15"/>
      <c r="D32" s="15"/>
      <c r="E32" s="9" t="s">
        <v>70</v>
      </c>
      <c r="F32" s="9"/>
      <c r="G32" s="9"/>
      <c r="H32" s="9"/>
      <c r="I32" s="17">
        <f ca="1">ROUND(SUM(INDIRECT(ADDRESS(ROW()+(-1), COLUMN()+(0), 1)),INDIRECT(ADDRESS(ROW()+(-2), COLUMN()+(0), 1)),INDIRECT(ADDRESS(ROW()+(-3), COLUMN()+(0), 1)),INDIRECT(ADDRESS(ROW()+(-4), COLUMN()+(0), 1))), 2)</f>
        <v>28.27</v>
      </c>
    </row>
    <row r="33" spans="1:9" ht="13.50" thickBot="1" customHeight="1">
      <c r="A33" s="15">
        <v>4</v>
      </c>
      <c r="B33" s="15"/>
      <c r="C33" s="15"/>
      <c r="D33" s="18" t="s">
        <v>71</v>
      </c>
      <c r="E33" s="18"/>
      <c r="F33" s="18"/>
      <c r="G33" s="18"/>
      <c r="H33" s="15"/>
      <c r="I33" s="15"/>
    </row>
    <row r="34" spans="1:9" ht="13.50" thickBot="1" customHeight="1">
      <c r="A34" s="19"/>
      <c r="B34" s="19"/>
      <c r="C34" s="20" t="s">
        <v>72</v>
      </c>
      <c r="D34" s="19" t="s">
        <v>73</v>
      </c>
      <c r="E34" s="13">
        <v>2</v>
      </c>
      <c r="F34" s="13"/>
      <c r="G34" s="13"/>
      <c r="H34" s="14">
        <f ca="1">ROUND(SUM(INDIRECT(ADDRESS(ROW()+(-2), COLUMN()+(1), 1)),INDIRECT(ADDRESS(ROW()+(-8), COLUMN()+(1), 1)),INDIRECT(ADDRESS(ROW()+(-12), COLUMN()+(1), 1))), 2)</f>
        <v>50.01</v>
      </c>
      <c r="I34" s="14">
        <f ca="1">ROUND(INDIRECT(ADDRESS(ROW()+(0), COLUMN()+(-4), 1))*INDIRECT(ADDRESS(ROW()+(0), COLUMN()+(-1), 1))/100, 2)</f>
        <v>1</v>
      </c>
    </row>
    <row r="35" spans="1:9" ht="13.50" thickBot="1" customHeight="1">
      <c r="A35" s="21" t="s">
        <v>74</v>
      </c>
      <c r="B35" s="21"/>
      <c r="C35" s="22"/>
      <c r="D35" s="23"/>
      <c r="E35" s="24" t="s">
        <v>75</v>
      </c>
      <c r="F35" s="24"/>
      <c r="G35" s="24"/>
      <c r="H35" s="25"/>
      <c r="I35" s="26">
        <f ca="1">ROUND(SUM(INDIRECT(ADDRESS(ROW()+(-1), COLUMN()+(0), 1)),INDIRECT(ADDRESS(ROW()+(-3), COLUMN()+(0), 1)),INDIRECT(ADDRESS(ROW()+(-9), COLUMN()+(0), 1)),INDIRECT(ADDRESS(ROW()+(-13), COLUMN()+(0), 1))), 2)</f>
        <v>51.01</v>
      </c>
    </row>
    <row r="38" spans="1:9" ht="13.50" thickBot="1" customHeight="1">
      <c r="A38" s="27" t="s">
        <v>76</v>
      </c>
      <c r="B38" s="27"/>
      <c r="C38" s="27"/>
      <c r="D38" s="27"/>
      <c r="E38" s="27"/>
      <c r="F38" s="27" t="s">
        <v>77</v>
      </c>
      <c r="G38" s="27" t="s">
        <v>78</v>
      </c>
      <c r="H38" s="27"/>
      <c r="I38" s="27" t="s">
        <v>79</v>
      </c>
    </row>
    <row r="39" spans="1:9" ht="13.50" thickBot="1" customHeight="1">
      <c r="A39" s="28" t="s">
        <v>80</v>
      </c>
      <c r="B39" s="28"/>
      <c r="C39" s="28"/>
      <c r="D39" s="28"/>
      <c r="E39" s="28"/>
      <c r="F39" s="29">
        <v>1.06202e+06</v>
      </c>
      <c r="G39" s="29">
        <v>1.06202e+06</v>
      </c>
      <c r="H39" s="29"/>
      <c r="I39" s="29" t="s">
        <v>81</v>
      </c>
    </row>
    <row r="40" spans="1:9" ht="13.50" thickBot="1" customHeight="1">
      <c r="A40" s="30" t="s">
        <v>82</v>
      </c>
      <c r="B40" s="30"/>
      <c r="C40" s="30"/>
      <c r="D40" s="30"/>
      <c r="E40" s="30"/>
      <c r="F40" s="31"/>
      <c r="G40" s="31"/>
      <c r="H40" s="31"/>
      <c r="I40" s="31"/>
    </row>
    <row r="41" spans="1:9" ht="13.50" thickBot="1" customHeight="1">
      <c r="A41" s="28" t="s">
        <v>83</v>
      </c>
      <c r="B41" s="28"/>
      <c r="C41" s="28"/>
      <c r="D41" s="28"/>
      <c r="E41" s="28"/>
      <c r="F41" s="29">
        <v>1.03202e+06</v>
      </c>
      <c r="G41" s="29">
        <v>1.03202e+06</v>
      </c>
      <c r="H41" s="29"/>
      <c r="I41" s="29">
        <v>3</v>
      </c>
    </row>
    <row r="42" spans="1:9" ht="24.00" thickBot="1" customHeight="1">
      <c r="A42" s="30" t="s">
        <v>84</v>
      </c>
      <c r="B42" s="30"/>
      <c r="C42" s="30"/>
      <c r="D42" s="30"/>
      <c r="E42" s="30"/>
      <c r="F42" s="31"/>
      <c r="G42" s="31"/>
      <c r="H42" s="31"/>
      <c r="I42" s="31"/>
    </row>
    <row r="43" spans="1:9" ht="13.50" thickBot="1" customHeight="1">
      <c r="A43" s="28" t="s">
        <v>85</v>
      </c>
      <c r="B43" s="28"/>
      <c r="C43" s="28"/>
      <c r="D43" s="28"/>
      <c r="E43" s="28"/>
      <c r="F43" s="29">
        <v>172012</v>
      </c>
      <c r="G43" s="29">
        <v>172013</v>
      </c>
      <c r="H43" s="29"/>
      <c r="I43" s="29" t="s">
        <v>86</v>
      </c>
    </row>
    <row r="44" spans="1:9" ht="13.50" thickBot="1" customHeight="1">
      <c r="A44" s="30" t="s">
        <v>87</v>
      </c>
      <c r="B44" s="30"/>
      <c r="C44" s="30"/>
      <c r="D44" s="30"/>
      <c r="E44" s="30"/>
      <c r="F44" s="31"/>
      <c r="G44" s="31"/>
      <c r="H44" s="31"/>
      <c r="I44" s="31"/>
    </row>
    <row r="45" spans="1:9" ht="13.50" thickBot="1" customHeight="1">
      <c r="A45" s="28" t="s">
        <v>88</v>
      </c>
      <c r="B45" s="28"/>
      <c r="C45" s="28"/>
      <c r="D45" s="28"/>
      <c r="E45" s="28"/>
      <c r="F45" s="29">
        <v>1.18202e+06</v>
      </c>
      <c r="G45" s="29">
        <v>1.18202e+06</v>
      </c>
      <c r="H45" s="29"/>
      <c r="I45" s="29" t="s">
        <v>89</v>
      </c>
    </row>
    <row r="46" spans="1:9" ht="13.50" thickBot="1" customHeight="1">
      <c r="A46" s="30" t="s">
        <v>90</v>
      </c>
      <c r="B46" s="30"/>
      <c r="C46" s="30"/>
      <c r="D46" s="30"/>
      <c r="E46" s="30"/>
      <c r="F46" s="31"/>
      <c r="G46" s="31"/>
      <c r="H46" s="31"/>
      <c r="I46" s="31"/>
    </row>
    <row r="49" spans="1:1" ht="33.75" thickBot="1" customHeight="1">
      <c r="A49" s="1" t="s">
        <v>91</v>
      </c>
      <c r="B49" s="1"/>
      <c r="C49" s="1"/>
      <c r="D49" s="1"/>
      <c r="E49" s="1"/>
      <c r="F49" s="1"/>
      <c r="G49" s="1"/>
      <c r="H49" s="1"/>
      <c r="I49" s="1"/>
    </row>
    <row r="50" spans="1:1" ht="33.75" thickBot="1" customHeight="1">
      <c r="A50" s="1" t="s">
        <v>92</v>
      </c>
      <c r="B50" s="1"/>
      <c r="C50" s="1"/>
      <c r="D50" s="1"/>
      <c r="E50" s="1"/>
      <c r="F50" s="1"/>
      <c r="G50" s="1"/>
      <c r="H50" s="1"/>
      <c r="I50" s="1"/>
    </row>
    <row r="51" spans="1:1" ht="33.75" thickBot="1" customHeight="1">
      <c r="A51" s="1" t="s">
        <v>93</v>
      </c>
      <c r="B51" s="1"/>
      <c r="C51" s="1"/>
      <c r="D51" s="1"/>
      <c r="E51" s="1"/>
      <c r="F51" s="1"/>
      <c r="G51" s="1"/>
      <c r="H51" s="1"/>
      <c r="I51" s="1"/>
    </row>
  </sheetData>
  <mergeCells count="84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G17"/>
    <mergeCell ref="A18:B18"/>
    <mergeCell ref="E18:G18"/>
    <mergeCell ref="A19:B19"/>
    <mergeCell ref="E19:G19"/>
    <mergeCell ref="A20:B20"/>
    <mergeCell ref="E20:G20"/>
    <mergeCell ref="A21:B21"/>
    <mergeCell ref="E21:G21"/>
    <mergeCell ref="A22:B22"/>
    <mergeCell ref="E22:H22"/>
    <mergeCell ref="A23:B23"/>
    <mergeCell ref="D23:G23"/>
    <mergeCell ref="A24:B24"/>
    <mergeCell ref="E24:G24"/>
    <mergeCell ref="A25:B25"/>
    <mergeCell ref="E25:G25"/>
    <mergeCell ref="A26:B26"/>
    <mergeCell ref="E26:H26"/>
    <mergeCell ref="A27:B27"/>
    <mergeCell ref="D27:G27"/>
    <mergeCell ref="A28:B28"/>
    <mergeCell ref="E28:G28"/>
    <mergeCell ref="A29:B29"/>
    <mergeCell ref="E29:G29"/>
    <mergeCell ref="A30:B30"/>
    <mergeCell ref="E30:G30"/>
    <mergeCell ref="A31:B31"/>
    <mergeCell ref="E31:G31"/>
    <mergeCell ref="A32:B32"/>
    <mergeCell ref="E32:H32"/>
    <mergeCell ref="A33:B33"/>
    <mergeCell ref="D33:G33"/>
    <mergeCell ref="A34:B34"/>
    <mergeCell ref="E34:G34"/>
    <mergeCell ref="A35:D35"/>
    <mergeCell ref="E35:H35"/>
    <mergeCell ref="A38:E38"/>
    <mergeCell ref="G38:H38"/>
    <mergeCell ref="A39:E39"/>
    <mergeCell ref="F39:F40"/>
    <mergeCell ref="G39:H40"/>
    <mergeCell ref="I39:I40"/>
    <mergeCell ref="A40:E40"/>
    <mergeCell ref="A41:E41"/>
    <mergeCell ref="F41:F42"/>
    <mergeCell ref="G41:H42"/>
    <mergeCell ref="I41:I42"/>
    <mergeCell ref="A42:E42"/>
    <mergeCell ref="A43:E43"/>
    <mergeCell ref="F43:F44"/>
    <mergeCell ref="G43:H44"/>
    <mergeCell ref="I43:I44"/>
    <mergeCell ref="A44:E44"/>
    <mergeCell ref="A45:E45"/>
    <mergeCell ref="F45:F46"/>
    <mergeCell ref="G45:H46"/>
    <mergeCell ref="I45:I46"/>
    <mergeCell ref="A46:E46"/>
    <mergeCell ref="A49:I49"/>
    <mergeCell ref="A50:I50"/>
    <mergeCell ref="A51:I51"/>
  </mergeCells>
  <pageMargins left="0.147638" right="0.147638" top="0.206693" bottom="0.206693" header="0.0" footer="0.0"/>
  <pageSetup paperSize="9" orientation="portrait"/>
  <rowBreaks count="0" manualBreakCount="0">
    </rowBreaks>
</worksheet>
</file>